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and Mass Transfer in Deep-Fat Frying</t>
        </is>
      </c>
    </row>
    <row r="4">
      <c r="A4" s="3" t="inlineStr">
        <is>
          <t>1. INPUT PARAMETERS</t>
        </is>
      </c>
    </row>
    <row r="5">
      <c r="A5" t="inlineStr">
        <is>
          <t>Oil Temperature (T_oil)</t>
        </is>
      </c>
      <c r="B5" s="4" t="n">
        <v>180</v>
      </c>
      <c r="C5" t="inlineStr">
        <is>
          <t>°C</t>
        </is>
      </c>
    </row>
    <row r="6">
      <c r="A6" t="inlineStr">
        <is>
          <t>Initial Product Temperature (T_init)</t>
        </is>
      </c>
      <c r="B6" s="4" t="n">
        <v>20</v>
      </c>
      <c r="C6" t="inlineStr">
        <is>
          <t>°C</t>
        </is>
      </c>
    </row>
    <row r="7">
      <c r="A7" t="inlineStr">
        <is>
          <t>Boiling Temperature of Water (T_boil)</t>
        </is>
      </c>
      <c r="B7" s="4" t="n">
        <v>100</v>
      </c>
      <c r="C7" t="inlineStr">
        <is>
          <t>°C</t>
        </is>
      </c>
    </row>
    <row r="8">
      <c r="A8" t="inlineStr">
        <is>
          <t>Initial Moisture (Wet Basis) (X_wb_0)</t>
        </is>
      </c>
      <c r="B8" s="4" t="n">
        <v>0.8</v>
      </c>
      <c r="C8" t="inlineStr">
        <is>
          <t>kg/kg</t>
        </is>
      </c>
    </row>
    <row r="9">
      <c r="A9" t="inlineStr">
        <is>
          <t>Product Dimension x (x)</t>
        </is>
      </c>
      <c r="B9" s="4" t="n">
        <v>0.01</v>
      </c>
      <c r="C9" t="inlineStr">
        <is>
          <t>m</t>
        </is>
      </c>
    </row>
    <row r="10">
      <c r="A10" t="inlineStr">
        <is>
          <t>Product Dimension y (y)</t>
        </is>
      </c>
      <c r="B10" s="4" t="n">
        <v>0.01</v>
      </c>
      <c r="C10" t="inlineStr">
        <is>
          <t>m</t>
        </is>
      </c>
    </row>
    <row r="11">
      <c r="A11" t="inlineStr">
        <is>
          <t>Product Dimension z (z)</t>
        </is>
      </c>
      <c r="B11" s="4" t="n">
        <v>0.08</v>
      </c>
      <c r="C11" t="inlineStr">
        <is>
          <t>m</t>
        </is>
      </c>
    </row>
    <row r="12">
      <c r="A12" t="inlineStr">
        <is>
          <t>Frying Heat Transfer Coefficient (h_f)</t>
        </is>
      </c>
      <c r="B12" s="4" t="n">
        <v>300</v>
      </c>
      <c r="C12" t="inlineStr">
        <is>
          <t>W/m²·K</t>
        </is>
      </c>
    </row>
    <row r="13">
      <c r="A13" t="inlineStr">
        <is>
          <t>Frying Time (t_fry)</t>
        </is>
      </c>
      <c r="B13" s="4" t="n">
        <v>180</v>
      </c>
      <c r="C13" t="inlineStr">
        <is>
          <t>s</t>
        </is>
      </c>
    </row>
    <row r="14">
      <c r="A14" t="inlineStr">
        <is>
          <t>Cooling Time (t_cool)</t>
        </is>
      </c>
      <c r="B14" s="4" t="n">
        <v>120</v>
      </c>
      <c r="C14" t="inlineStr">
        <is>
          <t>s</t>
        </is>
      </c>
    </row>
    <row r="15">
      <c r="A15" t="inlineStr">
        <is>
          <t>Effective Thermal Conductivity of Crust (k_crust)</t>
        </is>
      </c>
      <c r="B15" s="4" t="n">
        <v>0.15</v>
      </c>
      <c r="C15" t="inlineStr">
        <is>
          <t>W/m·K</t>
        </is>
      </c>
    </row>
    <row r="16">
      <c r="A16" t="inlineStr">
        <is>
          <t>Latent Heat of Vaporization (h_fg)</t>
        </is>
      </c>
      <c r="B16" s="4" t="n">
        <v>2257000</v>
      </c>
      <c r="C16" t="inlineStr">
        <is>
          <t>J/kg</t>
        </is>
      </c>
    </row>
    <row r="17">
      <c r="A17" t="inlineStr">
        <is>
          <t>Core Density (rho_core)</t>
        </is>
      </c>
      <c r="B17" s="4" t="n">
        <v>1050</v>
      </c>
      <c r="C17" t="inlineStr">
        <is>
          <t>kg/m³</t>
        </is>
      </c>
    </row>
    <row r="18">
      <c r="A18" t="inlineStr">
        <is>
          <t>Crust Porosity (epsilon_crust)</t>
        </is>
      </c>
      <c r="B18" s="4" t="n">
        <v>0.4</v>
      </c>
      <c r="C18" t="inlineStr">
        <is>
          <t>dimensionless</t>
        </is>
      </c>
    </row>
    <row r="19">
      <c r="A19" t="inlineStr">
        <is>
          <t>Oil Density (rho_oil)</t>
        </is>
      </c>
      <c r="B19" s="4" t="n">
        <v>820</v>
      </c>
      <c r="C19" t="inlineStr">
        <is>
          <t>kg/m³</t>
        </is>
      </c>
    </row>
    <row r="20">
      <c r="A20" t="inlineStr">
        <is>
          <t>Kinetic Constant for Oil Uptake (beta)</t>
        </is>
      </c>
      <c r="B20" s="4" t="n">
        <v>0.01</v>
      </c>
      <c r="C20" t="inlineStr">
        <is>
          <t>s⁻¹</t>
        </is>
      </c>
    </row>
    <row r="22">
      <c r="A22" s="3" t="inlineStr">
        <is>
          <t>2. ENGINEERING OUTPUT</t>
        </is>
      </c>
    </row>
    <row r="23">
      <c r="A23" t="inlineStr">
        <is>
          <t>Initial Moisture (Dry Basis) (X_db_0)</t>
        </is>
      </c>
      <c r="B23" s="5">
        <f>B8 / (1 - B8)</f>
        <v/>
      </c>
      <c r="C23" t="inlineStr">
        <is>
          <t>kg/kg d.b.</t>
        </is>
      </c>
    </row>
    <row r="24">
      <c r="A24" t="inlineStr">
        <is>
          <t>Surface Area (A_surface)</t>
        </is>
      </c>
      <c r="B24" s="5">
        <f>2 * (B9 * B10 + B10 * B11 + B9 * B11)</f>
        <v/>
      </c>
      <c r="C24" t="inlineStr">
        <is>
          <t>m²</t>
        </is>
      </c>
    </row>
    <row r="25">
      <c r="A25" t="inlineStr">
        <is>
          <t>Volume (V)</t>
        </is>
      </c>
      <c r="B25" s="5">
        <f>B9 * B10 * B11</f>
        <v/>
      </c>
      <c r="C25" t="inlineStr">
        <is>
          <t>m³</t>
        </is>
      </c>
    </row>
    <row r="26">
      <c r="A26" t="inlineStr">
        <is>
          <t>Total Mass (m_total)</t>
        </is>
      </c>
      <c r="B26" s="5">
        <f>B17 * B25</f>
        <v/>
      </c>
      <c r="C26" t="inlineStr">
        <is>
          <t>kg</t>
        </is>
      </c>
    </row>
    <row r="27">
      <c r="A27" t="inlineStr">
        <is>
          <t>Dry Mass (m_dry)</t>
        </is>
      </c>
      <c r="B27" s="5">
        <f>B26 * (1 - B8)</f>
        <v/>
      </c>
      <c r="C27" t="inlineStr">
        <is>
          <t>kg</t>
        </is>
      </c>
    </row>
    <row r="28">
      <c r="A28" t="inlineStr">
        <is>
          <t>Initial Water Mass (m_water_0)</t>
        </is>
      </c>
      <c r="B28" s="5">
        <f>B26 - B27</f>
        <v/>
      </c>
      <c r="C28" t="inlineStr">
        <is>
          <t>kg</t>
        </is>
      </c>
    </row>
    <row r="29">
      <c r="A29" t="inlineStr">
        <is>
          <t>Heat Flux (q_flux)</t>
        </is>
      </c>
      <c r="B29" s="5">
        <f>B12 * (B5 - B7)</f>
        <v/>
      </c>
      <c r="C29" t="inlineStr">
        <is>
          <t>W/m²</t>
        </is>
      </c>
    </row>
    <row r="30">
      <c r="A30" t="inlineStr">
        <is>
          <t>Total Heat Transferred (Q_total)</t>
        </is>
      </c>
      <c r="B30" s="5">
        <f>B29 * B24 * B13</f>
        <v/>
      </c>
      <c r="C30" t="inlineStr">
        <is>
          <t>J</t>
        </is>
      </c>
    </row>
    <row r="31">
      <c r="A31" t="inlineStr">
        <is>
          <t>Mass of Water Evaporated (m_water_evap)</t>
        </is>
      </c>
      <c r="B31" s="5">
        <f>B30 / B16</f>
        <v/>
      </c>
      <c r="C31" t="inlineStr">
        <is>
          <t>kg</t>
        </is>
      </c>
    </row>
    <row r="32">
      <c r="A32" t="inlineStr">
        <is>
          <t>Final Water Mass (m_water_final)</t>
        </is>
      </c>
      <c r="B32" s="5">
        <f>B28 - B31</f>
        <v/>
      </c>
      <c r="C32" t="inlineStr">
        <is>
          <t>kg</t>
        </is>
      </c>
    </row>
    <row r="33">
      <c r="A33" t="inlineStr">
        <is>
          <t>Final Moisture (Dry Basis) (X_db_final)</t>
        </is>
      </c>
      <c r="B33" s="5">
        <f>B32 / B27</f>
        <v/>
      </c>
      <c r="C33" t="inlineStr">
        <is>
          <t>kg/kg d.b.</t>
        </is>
      </c>
    </row>
    <row r="34">
      <c r="A34" t="inlineStr">
        <is>
          <t>Crust Thickness (delta)</t>
        </is>
      </c>
      <c r="B34" s="5">
        <f>SQRT((2 * B15 * (B5 - B7) * B13) / (B17 * B16 * B8))</f>
        <v/>
      </c>
      <c r="C34" t="inlineStr">
        <is>
          <t>m</t>
        </is>
      </c>
    </row>
    <row r="35">
      <c r="A35" t="inlineStr">
        <is>
          <t>Mass of Oil Absorbed (m_oil)</t>
        </is>
      </c>
      <c r="B35" s="5">
        <f>B18 * (1 - EXP(-B20 * B14)) * (B24 * B34) * B19</f>
        <v/>
      </c>
      <c r="C35" t="inlineStr">
        <is>
          <t>kg</t>
        </is>
      </c>
    </row>
    <row r="38">
      <c r="A3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9"/>
    <row r="40"/>
    <row r="41"/>
    <row r="4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8:C42"/>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2026-10-03T12:06:00Z</dcterms:created>
  <dcterms:modified xmlns:dcterms="http://purl.org/dc/terms/" xmlns:xsi="http://www.w3.org/2001/XMLSchema-instance" xsi:type="dcterms:W3CDTF">2026-10-03T12:06:00Z</dcterms:modified>
</cp:coreProperties>
</file>