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Green Solvent Selection</t>
        </is>
      </c>
    </row>
    <row r="4">
      <c r="A4" s="3" t="inlineStr">
        <is>
          <t>1. INPUT PARAMETERS</t>
        </is>
      </c>
    </row>
    <row r="5">
      <c r="A5" t="inlineStr">
        <is>
          <t>Mass Flow Rate (m_dot)</t>
        </is>
      </c>
      <c r="B5" s="4" t="n">
        <v>1000</v>
      </c>
      <c r="C5" t="inlineStr">
        <is>
          <t>kg/h</t>
        </is>
      </c>
    </row>
    <row r="6">
      <c r="A6" t="inlineStr">
        <is>
          <t>Pipe Diameter (D)</t>
        </is>
      </c>
      <c r="B6" s="4" t="n">
        <v>0.05</v>
      </c>
      <c r="C6" t="inlineStr">
        <is>
          <t>m</t>
        </is>
      </c>
    </row>
    <row r="7">
      <c r="A7" t="inlineStr">
        <is>
          <t>Flow Velocity (v)</t>
        </is>
      </c>
      <c r="B7" s="4" t="n">
        <v>2</v>
      </c>
      <c r="C7" t="inlineStr">
        <is>
          <t>m/s</t>
        </is>
      </c>
    </row>
    <row r="8">
      <c r="A8" t="inlineStr">
        <is>
          <t>Pressure Drop (delta_p)</t>
        </is>
      </c>
      <c r="B8" s="4" t="n">
        <v>200000</v>
      </c>
      <c r="C8" t="inlineStr">
        <is>
          <t>Pa</t>
        </is>
      </c>
    </row>
    <row r="9">
      <c r="A9" t="inlineStr">
        <is>
          <t>Pump Efficiency (eta)</t>
        </is>
      </c>
      <c r="B9" s="4" t="n">
        <v>0.7</v>
      </c>
      <c r="C9" t="inlineStr">
        <is>
          <t>dimensionless</t>
        </is>
      </c>
    </row>
    <row r="10">
      <c r="A10" t="inlineStr">
        <is>
          <t>Recovery Fraction (R_rec)</t>
        </is>
      </c>
      <c r="B10" s="4" t="n">
        <v>0.9</v>
      </c>
      <c r="C10" t="inlineStr">
        <is>
          <t>dimensionless</t>
        </is>
      </c>
    </row>
    <row r="11">
      <c r="A11" t="inlineStr">
        <is>
          <t>Solvent Price (Price)</t>
        </is>
      </c>
      <c r="B11" s="4" t="n">
        <v>0.5</v>
      </c>
      <c r="C11" t="inlineStr">
        <is>
          <t>$/L</t>
        </is>
      </c>
    </row>
    <row r="12">
      <c r="A12" t="inlineStr">
        <is>
          <t>Energy Cost (C_energy)</t>
        </is>
      </c>
      <c r="B12" s="4" t="n">
        <v>0.1</v>
      </c>
      <c r="C12" t="inlineStr">
        <is>
          <t>$/kWh</t>
        </is>
      </c>
    </row>
    <row r="13">
      <c r="A13" t="inlineStr">
        <is>
          <t>Operating Hours per Year (t_yr)</t>
        </is>
      </c>
      <c r="B13" s="4" t="n">
        <v>8000</v>
      </c>
      <c r="C13" t="inlineStr">
        <is>
          <t>h</t>
        </is>
      </c>
    </row>
    <row r="14">
      <c r="A14" t="inlineStr">
        <is>
          <t>Weight Renewability (w1)</t>
        </is>
      </c>
      <c r="B14" s="4" t="n">
        <v>0.2</v>
      </c>
      <c r="C14" t="inlineStr">
        <is>
          <t>dimensionless</t>
        </is>
      </c>
    </row>
    <row r="15">
      <c r="A15" t="inlineStr">
        <is>
          <t>Weight Biodegradability (w2)</t>
        </is>
      </c>
      <c r="B15" s="4" t="n">
        <v>0.2</v>
      </c>
      <c r="C15" t="inlineStr">
        <is>
          <t>dimensionless</t>
        </is>
      </c>
    </row>
    <row r="16">
      <c r="A16" t="inlineStr">
        <is>
          <t>Weight Toxicity (w3)</t>
        </is>
      </c>
      <c r="B16" s="4" t="n">
        <v>0.3</v>
      </c>
      <c r="C16" t="inlineStr">
        <is>
          <t>dimensionless</t>
        </is>
      </c>
    </row>
    <row r="17">
      <c r="A17" t="inlineStr">
        <is>
          <t>Weight Energy (w4)</t>
        </is>
      </c>
      <c r="B17" s="4" t="n">
        <v>0.3</v>
      </c>
      <c r="C17" t="inlineStr">
        <is>
          <t>dimensionless</t>
        </is>
      </c>
    </row>
    <row r="18">
      <c r="A18" t="inlineStr">
        <is>
          <t>Density (rho)</t>
        </is>
      </c>
      <c r="B18" s="4" t="n">
        <v>789</v>
      </c>
      <c r="C18" t="inlineStr">
        <is>
          <t>kg/m³</t>
        </is>
      </c>
    </row>
    <row r="19">
      <c r="A19" t="inlineStr">
        <is>
          <t>Viscosity (mu)</t>
        </is>
      </c>
      <c r="B19" s="4" t="n">
        <v>0.0012</v>
      </c>
      <c r="C19" t="inlineStr">
        <is>
          <t>Pa·s</t>
        </is>
      </c>
    </row>
    <row r="20">
      <c r="A20" t="inlineStr">
        <is>
          <t>Latent Heat of Vaporization (dH_vap)</t>
        </is>
      </c>
      <c r="B20" s="4" t="n">
        <v>846</v>
      </c>
      <c r="C20" t="inlineStr">
        <is>
          <t>kJ/kg</t>
        </is>
      </c>
    </row>
    <row r="21">
      <c r="A21" t="inlineStr">
        <is>
          <t>Renewability Score (R_score)</t>
        </is>
      </c>
      <c r="B21" s="4" t="n">
        <v>1</v>
      </c>
      <c r="C21" t="inlineStr">
        <is>
          <t>dimensionless</t>
        </is>
      </c>
    </row>
    <row r="22">
      <c r="A22" t="inlineStr">
        <is>
          <t>Biodegradability Score (B_score)</t>
        </is>
      </c>
      <c r="B22" s="4" t="n">
        <v>1</v>
      </c>
      <c r="C22" t="inlineStr">
        <is>
          <t>dimensionless</t>
        </is>
      </c>
    </row>
    <row r="23">
      <c r="A23" t="inlineStr">
        <is>
          <t>Acute Toxicity LC50 (LC50)</t>
        </is>
      </c>
      <c r="B23" s="4" t="n">
        <v>15000</v>
      </c>
      <c r="C23" t="inlineStr">
        <is>
          <t>ppm</t>
        </is>
      </c>
    </row>
    <row r="24">
      <c r="A24" t="inlineStr">
        <is>
          <t>Maximum LC50 in Set (LC50_max)</t>
        </is>
      </c>
      <c r="B24" s="4" t="n">
        <v>15000</v>
      </c>
      <c r="C24" t="inlineStr">
        <is>
          <t>ppm</t>
        </is>
      </c>
    </row>
    <row r="25">
      <c r="A25" t="inlineStr">
        <is>
          <t>Maximum Energy Demand in Set (E_max)</t>
        </is>
      </c>
      <c r="B25" s="4" t="n">
        <v>211.601</v>
      </c>
      <c r="C25" t="inlineStr">
        <is>
          <t>kW</t>
        </is>
      </c>
    </row>
    <row r="27">
      <c r="A27" s="3" t="inlineStr">
        <is>
          <t>2. ENGINEERING OUTPUT</t>
        </is>
      </c>
    </row>
    <row r="28">
      <c r="A28" t="inlineStr">
        <is>
          <t>Reynolds Number (Re)</t>
        </is>
      </c>
      <c r="B28" s="5">
        <f>B18 * B7 * B6 / B19</f>
        <v/>
      </c>
      <c r="C28" t="inlineStr">
        <is>
          <t>dimensionless</t>
        </is>
      </c>
    </row>
    <row r="29">
      <c r="A29" t="inlineStr">
        <is>
          <t>Pump Power (P)</t>
        </is>
      </c>
      <c r="B29" s="5">
        <f>(B5 / B18 * B8) / (3600 * 1000 * B9)</f>
        <v/>
      </c>
      <c r="C29" t="inlineStr">
        <is>
          <t>kW</t>
        </is>
      </c>
    </row>
    <row r="30">
      <c r="A30" t="inlineStr">
        <is>
          <t>Distillation Duty (Q)</t>
        </is>
      </c>
      <c r="B30" s="5">
        <f>B5 * B10 * B20 / 3600</f>
        <v/>
      </c>
      <c r="C30" t="inlineStr">
        <is>
          <t>kW</t>
        </is>
      </c>
    </row>
    <row r="31">
      <c r="A31" t="inlineStr">
        <is>
          <t>Total Energy Consumption (E_total)</t>
        </is>
      </c>
      <c r="B31" s="5">
        <f>B29 + B30</f>
        <v/>
      </c>
      <c r="C31" t="inlineStr">
        <is>
          <t>kW</t>
        </is>
      </c>
    </row>
    <row r="32">
      <c r="A32" t="inlineStr">
        <is>
          <t>Normalized Energy Score (E_norm)</t>
        </is>
      </c>
      <c r="B32" s="5">
        <f>B31 / B25</f>
        <v/>
      </c>
      <c r="C32" t="inlineStr">
        <is>
          <t>dimensionless</t>
        </is>
      </c>
    </row>
    <row r="33">
      <c r="A33" t="inlineStr">
        <is>
          <t>Normalized Toxicity Score (T_norm)</t>
        </is>
      </c>
      <c r="B33" s="5">
        <f>B23 / B24</f>
        <v/>
      </c>
      <c r="C33" t="inlineStr">
        <is>
          <t>dimensionless</t>
        </is>
      </c>
    </row>
    <row r="34">
      <c r="A34" t="inlineStr">
        <is>
          <t>Environmental Impact Score (EIS)</t>
        </is>
      </c>
      <c r="B34" s="5">
        <f>B14 * B21 + B15 * B22 + B16 * B33 + B17 * (1 - B32)</f>
        <v/>
      </c>
      <c r="C34" t="inlineStr">
        <is>
          <t>dimensionless</t>
        </is>
      </c>
    </row>
    <row r="35">
      <c r="A35" t="inlineStr">
        <is>
          <t>Annual Operating Cost (Cost_annual)</t>
        </is>
      </c>
      <c r="B35" s="5">
        <f>(B5 * (1 - B10) / (B18 / 1000) * B11 * B13) + (B31 * B13 * B12)</f>
        <v/>
      </c>
      <c r="C35" t="inlineStr">
        <is>
          <t>$/yr</t>
        </is>
      </c>
    </row>
    <row r="38">
      <c r="A38"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39"/>
    <row r="40"/>
    <row r="41"/>
    <row r="42"/>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38:C42"/>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2026-09-27T03:59:05Z</dcterms:created>
  <dcterms:modified xmlns:dcterms="http://purl.org/dc/terms/" xmlns:xsi="http://www.w3.org/2001/XMLSchema-instance" xsi:type="dcterms:W3CDTF">2026-09-27T03:59:05Z</dcterms:modified>
</cp:coreProperties>
</file>