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Frozen Storage Temperature Optimization</t>
        </is>
      </c>
    </row>
    <row r="4">
      <c r="A4" s="3" t="inlineStr">
        <is>
          <t>1. INPUT PARAMETERS</t>
        </is>
      </c>
    </row>
    <row r="5">
      <c r="A5" t="inlineStr">
        <is>
          <t>Surface Area (A_surf)</t>
        </is>
      </c>
      <c r="B5" s="4" t="n">
        <v>360</v>
      </c>
      <c r="C5" t="inlineStr">
        <is>
          <t>m^2</t>
        </is>
      </c>
    </row>
    <row r="6">
      <c r="A6" t="inlineStr">
        <is>
          <t>Overall Heat Transfer Coefficient (U)</t>
        </is>
      </c>
      <c r="B6" s="4" t="n">
        <v>0.2</v>
      </c>
      <c r="C6" t="inlineStr">
        <is>
          <t>W/(m^2*K)</t>
        </is>
      </c>
    </row>
    <row r="7">
      <c r="A7" t="inlineStr">
        <is>
          <t>Ambient Temperature (T_amb)</t>
        </is>
      </c>
      <c r="B7" s="4" t="n">
        <v>298.15</v>
      </c>
      <c r="C7" t="inlineStr">
        <is>
          <t>K</t>
        </is>
      </c>
    </row>
    <row r="8">
      <c r="A8" t="inlineStr">
        <is>
          <t>Condenser Temperature (T_cond)</t>
        </is>
      </c>
      <c r="B8" s="4" t="n">
        <v>313.15</v>
      </c>
      <c r="C8" t="inlineStr">
        <is>
          <t>K</t>
        </is>
      </c>
    </row>
    <row r="9">
      <c r="A9" t="inlineStr">
        <is>
          <t>Mechanical Efficiency (eta)</t>
        </is>
      </c>
      <c r="B9" s="4" t="n">
        <v>0.4</v>
      </c>
      <c r="C9" t="inlineStr">
        <is>
          <t>dimensionless</t>
        </is>
      </c>
    </row>
    <row r="10">
      <c r="A10" t="inlineStr">
        <is>
          <t>Electricity Price (p)</t>
        </is>
      </c>
      <c r="B10" s="4" t="n">
        <v>0.12</v>
      </c>
      <c r="C10" t="inlineStr">
        <is>
          <t>$/kWh</t>
        </is>
      </c>
    </row>
    <row r="11">
      <c r="A11" t="inlineStr">
        <is>
          <t>Storage Duration (t_months)</t>
        </is>
      </c>
      <c r="B11" s="4" t="n">
        <v>6</v>
      </c>
      <c r="C11" t="inlineStr">
        <is>
          <t>months</t>
        </is>
      </c>
    </row>
    <row r="12">
      <c r="A12" t="inlineStr">
        <is>
          <t>Pre-exponential Factor (A_factor)</t>
        </is>
      </c>
      <c r="B12" s="4" t="n">
        <v>15000000000</v>
      </c>
      <c r="C12" t="inlineStr">
        <is>
          <t>month^-1</t>
        </is>
      </c>
    </row>
    <row r="13">
      <c r="A13" t="inlineStr">
        <is>
          <t>Activation Energy (Ea)</t>
        </is>
      </c>
      <c r="B13" s="4" t="n">
        <v>60000</v>
      </c>
      <c r="C13" t="inlineStr">
        <is>
          <t>J/mol</t>
        </is>
      </c>
    </row>
    <row r="14">
      <c r="A14" t="inlineStr">
        <is>
          <t>Gas Constant (R)</t>
        </is>
      </c>
      <c r="B14" s="4" t="n">
        <v>8.314</v>
      </c>
      <c r="C14" t="inlineStr">
        <is>
          <t>J/(mol*K)</t>
        </is>
      </c>
    </row>
    <row r="15">
      <c r="A15" t="inlineStr">
        <is>
          <t>Storage Temperature (Ts)</t>
        </is>
      </c>
      <c r="B15" s="4" t="n">
        <v>255.15</v>
      </c>
      <c r="C15" t="inlineStr">
        <is>
          <t>K</t>
        </is>
      </c>
    </row>
    <row r="17">
      <c r="A17" s="3" t="inlineStr">
        <is>
          <t>2. ENGINEERING OUTPUT</t>
        </is>
      </c>
    </row>
    <row r="18">
      <c r="A18" t="inlineStr">
        <is>
          <t>Reaction Rate Constant (k)</t>
        </is>
      </c>
      <c r="B18" s="5">
        <f>B12 * EXP(-(B13 / (B14 * B15)))</f>
        <v/>
      </c>
      <c r="C18" t="inlineStr">
        <is>
          <t>month^-1</t>
        </is>
      </c>
    </row>
    <row r="19">
      <c r="A19" t="inlineStr">
        <is>
          <t>Quality Retention (Qr)</t>
        </is>
      </c>
      <c r="B19" s="5">
        <f>EXP(-(B18 * B11))</f>
        <v/>
      </c>
      <c r="C19" t="inlineStr">
        <is>
          <t>dimensionless</t>
        </is>
      </c>
    </row>
    <row r="20">
      <c r="A20" t="inlineStr">
        <is>
          <t>Steady-state Heat Gain (Q_dot)</t>
        </is>
      </c>
      <c r="B20" s="5">
        <f>B6 * B5 * (B7 - B15)</f>
        <v/>
      </c>
      <c r="C20" t="inlineStr">
        <is>
          <t>W</t>
        </is>
      </c>
    </row>
    <row r="21">
      <c r="A21" t="inlineStr">
        <is>
          <t>Actual Coefficient of Performance (COP)</t>
        </is>
      </c>
      <c r="B21" s="5">
        <f>B9 * ((B15 - 5) / (B8 - (B15 - 5)))</f>
        <v/>
      </c>
      <c r="C21" t="inlineStr">
        <is>
          <t>dimensionless</t>
        </is>
      </c>
    </row>
    <row r="22">
      <c r="A22" t="inlineStr">
        <is>
          <t>Total Energy Cost (C)</t>
        </is>
      </c>
      <c r="B22" s="5">
        <f>((B20 * (B11 * 30 * 24 * 3600)) / (B21 * 3600000)) * B10</f>
        <v/>
      </c>
      <c r="C22" t="inlineStr">
        <is>
          <t>$</t>
        </is>
      </c>
    </row>
    <row r="25">
      <c r="A25"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6"/>
    <row r="27"/>
    <row r="28"/>
    <row r="2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5:C29"/>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2026-09-06T05:38:51Z</dcterms:created>
  <dcterms:modified xmlns:dcterms="http://purl.org/dc/terms/" xmlns:xsi="http://www.w3.org/2001/XMLSchema-instance" xsi:type="dcterms:W3CDTF">2026-09-06T05:38:51Z</dcterms:modified>
</cp:coreProperties>
</file>