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Fouling of Ion Exchange Resins</t>
        </is>
      </c>
    </row>
    <row r="4">
      <c r="A4" s="3" t="inlineStr">
        <is>
          <t>1. INPUT PARAMETERS</t>
        </is>
      </c>
    </row>
    <row r="5">
      <c r="A5" t="inlineStr">
        <is>
          <t>Column diameter (D)</t>
        </is>
      </c>
      <c r="B5" s="4" t="n">
        <v>2</v>
      </c>
      <c r="C5" t="inlineStr">
        <is>
          <t>m</t>
        </is>
      </c>
    </row>
    <row r="6">
      <c r="A6" t="inlineStr">
        <is>
          <t>Bed depth (h)</t>
        </is>
      </c>
      <c r="B6" s="4" t="n">
        <v>2</v>
      </c>
      <c r="C6" t="inlineStr">
        <is>
          <t>m</t>
        </is>
      </c>
    </row>
    <row r="7">
      <c r="A7" t="inlineStr">
        <is>
          <t>Syrup viscosity (mu)</t>
        </is>
      </c>
      <c r="B7" s="4" t="n">
        <v>0.05</v>
      </c>
      <c r="C7" t="inlineStr">
        <is>
          <t>Pa·s</t>
        </is>
      </c>
    </row>
    <row r="8">
      <c r="A8" t="inlineStr">
        <is>
          <t>Syrup density (rho)</t>
        </is>
      </c>
      <c r="B8" s="4" t="n">
        <v>1300</v>
      </c>
      <c r="C8" t="inlineStr">
        <is>
          <t>kg/m^3</t>
        </is>
      </c>
    </row>
    <row r="9">
      <c r="A9" t="inlineStr">
        <is>
          <t>Resin bead diameter (dp)</t>
        </is>
      </c>
      <c r="B9" s="4" t="n">
        <v>0.0005999999999999999</v>
      </c>
      <c r="C9" t="inlineStr">
        <is>
          <t>m</t>
        </is>
      </c>
    </row>
    <row r="10">
      <c r="A10" t="inlineStr">
        <is>
          <t>Clean void fraction (eps_0)</t>
        </is>
      </c>
      <c r="B10" s="4" t="n">
        <v>0.38</v>
      </c>
      <c r="C10" t="inlineStr">
        <is>
          <t>dimensionless</t>
        </is>
      </c>
    </row>
    <row r="11">
      <c r="A11" t="inlineStr">
        <is>
          <t>Fouled void fraction (eps_f)</t>
        </is>
      </c>
      <c r="B11" s="4" t="n">
        <v>0.3</v>
      </c>
      <c r="C11" t="inlineStr">
        <is>
          <t>dimensionless</t>
        </is>
      </c>
    </row>
    <row r="12">
      <c r="A12" t="inlineStr">
        <is>
          <t>Clean operating capacity (Q_0)</t>
        </is>
      </c>
      <c r="B12" s="4" t="n">
        <v>0.5</v>
      </c>
      <c r="C12" t="inlineStr">
        <is>
          <t>eq/L</t>
        </is>
      </c>
    </row>
    <row r="13">
      <c r="A13" t="inlineStr">
        <is>
          <t>Fouled operating capacity (Q_f)</t>
        </is>
      </c>
      <c r="B13" s="4" t="n">
        <v>0.3</v>
      </c>
      <c r="C13" t="inlineStr">
        <is>
          <t>eq/L</t>
        </is>
      </c>
    </row>
    <row r="14">
      <c r="A14" t="inlineStr">
        <is>
          <t>Volumetric flow rate (V_dot)</t>
        </is>
      </c>
      <c r="B14" s="4" t="n">
        <v>10</v>
      </c>
      <c r="C14" t="inlineStr">
        <is>
          <t>m^3/h</t>
        </is>
      </c>
    </row>
    <row r="16">
      <c r="A16" s="3" t="inlineStr">
        <is>
          <t>2. ENGINEERING OUTPUT</t>
        </is>
      </c>
    </row>
    <row r="17">
      <c r="A17" t="inlineStr">
        <is>
          <t>Cross-sectional area (A)</t>
        </is>
      </c>
      <c r="B17" s="5">
        <f>PI() * (B5 / 2)^2</f>
        <v/>
      </c>
      <c r="C17" t="inlineStr">
        <is>
          <t>m^2</t>
        </is>
      </c>
    </row>
    <row r="18">
      <c r="A18" t="inlineStr">
        <is>
          <t>Superficial velocity (m/s) (v)</t>
        </is>
      </c>
      <c r="B18" s="5">
        <f>(B14 / B17) / 3600</f>
        <v/>
      </c>
      <c r="C18" t="inlineStr">
        <is>
          <t>m/s</t>
        </is>
      </c>
    </row>
    <row r="19">
      <c r="A19" t="inlineStr">
        <is>
          <t>Particle Reynolds number (Rep)</t>
        </is>
      </c>
      <c r="B19" s="5">
        <f>(B9 * B18 * B8) / B7</f>
        <v/>
      </c>
      <c r="C19" t="inlineStr">
        <is>
          <t>dimensionless</t>
        </is>
      </c>
    </row>
    <row r="20">
      <c r="A20" t="inlineStr">
        <is>
          <t>Clean baseline pressure drop (dP_0)</t>
        </is>
      </c>
      <c r="B20" s="5">
        <f>(150 * B7 * B18 * B6 * (1 - B10)^2) / (B9^2 * B10^3) / 100000</f>
        <v/>
      </c>
      <c r="C20" t="inlineStr">
        <is>
          <t>bar</t>
        </is>
      </c>
    </row>
    <row r="21">
      <c r="A21" t="inlineStr">
        <is>
          <t>Fouled pressure drop (dP_f)</t>
        </is>
      </c>
      <c r="B21" s="5">
        <f>(150 * B7 * B18 * B6 * (1 - B11)^2) / (B9^2 * B11^3) / 100000</f>
        <v/>
      </c>
      <c r="C21" t="inlineStr">
        <is>
          <t>bar</t>
        </is>
      </c>
    </row>
    <row r="22">
      <c r="A22" t="inlineStr">
        <is>
          <t>Pressure rise percentage (Pressure_Rise)</t>
        </is>
      </c>
      <c r="B22" s="5">
        <f>100 * (B21 - B20) / B20</f>
        <v/>
      </c>
      <c r="C22" t="inlineStr">
        <is>
          <t>%</t>
        </is>
      </c>
    </row>
    <row r="23">
      <c r="A23" t="inlineStr">
        <is>
          <t>Capacity loss percentage (Capacity_Loss)</t>
        </is>
      </c>
      <c r="B23" s="5">
        <f>100 * (B12 - B13) / B12</f>
        <v/>
      </c>
      <c r="C23" t="inlineStr">
        <is>
          <t>%</t>
        </is>
      </c>
    </row>
    <row r="26">
      <c r="A26"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7"/>
    <row r="28"/>
    <row r="29"/>
    <row r="3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6:C3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2026-09-06T05:34:05Z</dcterms:created>
  <dcterms:modified xmlns:dcterms="http://purl.org/dc/terms/" xmlns:xsi="http://www.w3.org/2001/XMLSchema-instance" xsi:type="dcterms:W3CDTF">2026-09-06T05:34:05Z</dcterms:modified>
</cp:coreProperties>
</file>