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Flexible Pouch Heat Transfer Enhancement</t>
        </is>
      </c>
    </row>
    <row r="4">
      <c r="A4" s="3" t="inlineStr">
        <is>
          <t>1. INPUT PARAMETERS</t>
        </is>
      </c>
    </row>
    <row r="5">
      <c r="A5" t="inlineStr">
        <is>
          <t>Pouch half-thickness (L)</t>
        </is>
      </c>
      <c r="B5" s="4" t="n">
        <v>0.01</v>
      </c>
      <c r="C5" t="inlineStr">
        <is>
          <t>m</t>
        </is>
      </c>
    </row>
    <row r="6">
      <c r="A6" t="inlineStr">
        <is>
          <t>Thermal diffusivity (alpha)</t>
        </is>
      </c>
      <c r="B6" s="4" t="n">
        <v>1.5e-07</v>
      </c>
      <c r="C6" t="inlineStr">
        <is>
          <t>m^2/s</t>
        </is>
      </c>
    </row>
    <row r="7">
      <c r="A7" t="inlineStr">
        <is>
          <t>Food thermal conductivity (k_food)</t>
        </is>
      </c>
      <c r="B7" s="4" t="n">
        <v>0.6</v>
      </c>
      <c r="C7" t="inlineStr">
        <is>
          <t>W/(m*K)</t>
        </is>
      </c>
    </row>
    <row r="8">
      <c r="A8" t="inlineStr">
        <is>
          <t>Heating medium temperature (T_inf)</t>
        </is>
      </c>
      <c r="B8" s="4" t="n">
        <v>121</v>
      </c>
      <c r="C8" t="inlineStr">
        <is>
          <t>°C</t>
        </is>
      </c>
    </row>
    <row r="9">
      <c r="A9" t="inlineStr">
        <is>
          <t>Initial food temperature (T_i)</t>
        </is>
      </c>
      <c r="B9" s="4" t="n">
        <v>25</v>
      </c>
      <c r="C9" t="inlineStr">
        <is>
          <t>°C</t>
        </is>
      </c>
    </row>
    <row r="10">
      <c r="A10" t="inlineStr">
        <is>
          <t>Target center temperature (T_c)</t>
        </is>
      </c>
      <c r="B10" s="4" t="n">
        <v>120</v>
      </c>
      <c r="C10" t="inlineStr">
        <is>
          <t>°C</t>
        </is>
      </c>
    </row>
    <row r="11">
      <c r="A11" t="inlineStr">
        <is>
          <t>Fluid velocity (V)</t>
        </is>
      </c>
      <c r="B11" s="4" t="n">
        <v>0.5</v>
      </c>
      <c r="C11" t="inlineStr">
        <is>
          <t>m/s</t>
        </is>
      </c>
    </row>
    <row r="12">
      <c r="A12" t="inlineStr">
        <is>
          <t>Characteristic length (L_char)</t>
        </is>
      </c>
      <c r="B12" s="4" t="n">
        <v>0.3</v>
      </c>
      <c r="C12" t="inlineStr">
        <is>
          <t>m</t>
        </is>
      </c>
    </row>
    <row r="13">
      <c r="A13" t="inlineStr">
        <is>
          <t>Prandtl number (Pr)</t>
        </is>
      </c>
      <c r="B13" s="4" t="n">
        <v>1.44</v>
      </c>
      <c r="C13" t="inlineStr">
        <is>
          <t>dimensionless</t>
        </is>
      </c>
    </row>
    <row r="14">
      <c r="A14" t="inlineStr">
        <is>
          <t>Kinematic viscosity (nu)</t>
        </is>
      </c>
      <c r="B14" s="4" t="n">
        <v>2.6e-07</v>
      </c>
      <c r="C14" t="inlineStr">
        <is>
          <t>m^2/s</t>
        </is>
      </c>
    </row>
    <row r="15">
      <c r="A15" t="inlineStr">
        <is>
          <t>Fluid thermal conductivity (k_f)</t>
        </is>
      </c>
      <c r="B15" s="4" t="n">
        <v>0.6850000000000001</v>
      </c>
      <c r="C15" t="inlineStr">
        <is>
          <t>W/(m*K)</t>
        </is>
      </c>
    </row>
    <row r="17">
      <c r="A17" s="3" t="inlineStr">
        <is>
          <t>2. ENGINEERING OUTPUT</t>
        </is>
      </c>
    </row>
    <row r="18">
      <c r="A18" t="inlineStr">
        <is>
          <t>Reynolds number (Re_L)</t>
        </is>
      </c>
      <c r="B18" s="5">
        <f>(B11 * B12) / B14</f>
        <v/>
      </c>
      <c r="C18" t="inlineStr">
        <is>
          <t>dimensionless</t>
        </is>
      </c>
    </row>
    <row r="19">
      <c r="A19" t="inlineStr">
        <is>
          <t>Nusselt number (Nu)</t>
        </is>
      </c>
      <c r="B19" s="5">
        <f>0.037 * POWER(B18, 0.8) * POWER(B13, 1/3)</f>
        <v/>
      </c>
      <c r="C19" t="inlineStr">
        <is>
          <t>dimensionless</t>
        </is>
      </c>
    </row>
    <row r="20">
      <c r="A20" t="inlineStr">
        <is>
          <t>Convective heat transfer coefficient (h)</t>
        </is>
      </c>
      <c r="B20" s="5">
        <f>(B19 * B15) / B12</f>
        <v/>
      </c>
      <c r="C20" t="inlineStr">
        <is>
          <t>W/(m^2*K)</t>
        </is>
      </c>
    </row>
    <row r="21">
      <c r="A21" t="inlineStr">
        <is>
          <t>Biot number (Bi)</t>
        </is>
      </c>
      <c r="B21" s="5">
        <f>(B20 * B5) / B7</f>
        <v/>
      </c>
      <c r="C21" t="inlineStr">
        <is>
          <t>dimensionless</t>
        </is>
      </c>
    </row>
    <row r="22">
      <c r="A22" t="inlineStr">
        <is>
          <t>Eigenvalue (lambda_1)</t>
        </is>
      </c>
      <c r="B22" s="5">
        <f>1.547</f>
        <v/>
      </c>
      <c r="C22" t="inlineStr">
        <is>
          <t>rad</t>
        </is>
      </c>
    </row>
    <row r="23">
      <c r="A23" t="inlineStr">
        <is>
          <t>Coefficient (A_1)</t>
        </is>
      </c>
      <c r="B23" s="5">
        <f>(4 * SIN(B22)) / (2 * B22 + SIN(2 * B22))</f>
        <v/>
      </c>
      <c r="C23" t="inlineStr">
        <is>
          <t>dimensionless</t>
        </is>
      </c>
    </row>
    <row r="24">
      <c r="A24" t="inlineStr">
        <is>
          <t>Dimensionless temperature ratio (theta)</t>
        </is>
      </c>
      <c r="B24" s="5">
        <f>(B10 - B8) / (B9 - B8)</f>
        <v/>
      </c>
      <c r="C24" t="inlineStr">
        <is>
          <t>dimensionless</t>
        </is>
      </c>
    </row>
    <row r="25">
      <c r="A25" t="inlineStr">
        <is>
          <t>Fourier number (Fo)</t>
        </is>
      </c>
      <c r="B25" s="5">
        <f>-LN(B24 / B23) / POWER(B22, 2)</f>
        <v/>
      </c>
      <c r="C25" t="inlineStr">
        <is>
          <t>dimensionless</t>
        </is>
      </c>
    </row>
    <row r="26">
      <c r="A26" t="inlineStr">
        <is>
          <t>Process time (t)</t>
        </is>
      </c>
      <c r="B26" s="5">
        <f>(B25 * POWER(B5, 2)) / B6</f>
        <v/>
      </c>
      <c r="C26" t="inlineStr">
        <is>
          <t>s</t>
        </is>
      </c>
    </row>
    <row r="29">
      <c r="A2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0"/>
    <row r="31"/>
    <row r="32"/>
    <row r="3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9:C3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2026-09-02T14:17:38Z</dcterms:created>
  <dcterms:modified xmlns:dcterms="http://purl.org/dc/terms/" xmlns:xsi="http://www.w3.org/2001/XMLSchema-instance" xsi:type="dcterms:W3CDTF">2026-09-02T14:17:38Z</dcterms:modified>
</cp:coreProperties>
</file>