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Filling Method Selection Criteria and Hydraulic Analysis</t>
        </is>
      </c>
    </row>
    <row r="4">
      <c r="A4" s="3" t="inlineStr">
        <is>
          <t>1. INPUT PARAMETERS</t>
        </is>
      </c>
    </row>
    <row r="5">
      <c r="A5" t="inlineStr">
        <is>
          <t>Dynamic Viscosity (mu)</t>
        </is>
      </c>
      <c r="B5" s="4" t="n">
        <v>1</v>
      </c>
      <c r="C5" t="inlineStr">
        <is>
          <t>Pa·s</t>
        </is>
      </c>
    </row>
    <row r="6">
      <c r="A6" t="inlineStr">
        <is>
          <t>Fluid Density (rho)</t>
        </is>
      </c>
      <c r="B6" s="4" t="n">
        <v>1000</v>
      </c>
      <c r="C6" t="inlineStr">
        <is>
          <t>kg/m³</t>
        </is>
      </c>
    </row>
    <row r="7">
      <c r="A7" t="inlineStr">
        <is>
          <t>Target Fill Volume (V_fill)</t>
        </is>
      </c>
      <c r="B7" s="4" t="n">
        <v>0.0005</v>
      </c>
      <c r="C7" t="inlineStr">
        <is>
          <t>m³</t>
        </is>
      </c>
    </row>
    <row r="8">
      <c r="A8" t="inlineStr">
        <is>
          <t>Fill Time (t_fill)</t>
        </is>
      </c>
      <c r="B8" s="4" t="n">
        <v>2</v>
      </c>
      <c r="C8" t="inlineStr">
        <is>
          <t>s</t>
        </is>
      </c>
    </row>
    <row r="9">
      <c r="A9" t="inlineStr">
        <is>
          <t>Nozzle Diameter (D_nozzle)</t>
        </is>
      </c>
      <c r="B9" s="4" t="n">
        <v>0.01</v>
      </c>
      <c r="C9" t="inlineStr">
        <is>
          <t>m</t>
        </is>
      </c>
    </row>
    <row r="10">
      <c r="A10" t="inlineStr">
        <is>
          <t>Nozzle Length (L_nozzle)</t>
        </is>
      </c>
      <c r="B10" s="4" t="n">
        <v>0.02</v>
      </c>
      <c r="C10" t="inlineStr">
        <is>
          <t>m</t>
        </is>
      </c>
    </row>
    <row r="11">
      <c r="A11" t="inlineStr">
        <is>
          <t>Piston Diameter (D_piston)</t>
        </is>
      </c>
      <c r="B11" s="4" t="n">
        <v>0.05</v>
      </c>
      <c r="C11" t="inlineStr">
        <is>
          <t>m</t>
        </is>
      </c>
    </row>
    <row r="12">
      <c r="A12" t="inlineStr">
        <is>
          <t>Safety Margin Pressure (dp_safety)</t>
        </is>
      </c>
      <c r="B12" s="4" t="n">
        <v>50000</v>
      </c>
      <c r="C12" t="inlineStr">
        <is>
          <t>Pa</t>
        </is>
      </c>
    </row>
    <row r="14">
      <c r="A14" s="3" t="inlineStr">
        <is>
          <t>2. ENGINEERING OUTPUT</t>
        </is>
      </c>
    </row>
    <row r="15">
      <c r="A15" t="inlineStr">
        <is>
          <t>Volumetric Flow Rate (Q)</t>
        </is>
      </c>
      <c r="B15" s="5">
        <f>B7 / B8</f>
        <v/>
      </c>
      <c r="C15" t="inlineStr">
        <is>
          <t>m³/s</t>
        </is>
      </c>
    </row>
    <row r="16">
      <c r="A16" t="inlineStr">
        <is>
          <t>Nozzle Cross-Sectional Area (A_nozzle)</t>
        </is>
      </c>
      <c r="B16" s="5">
        <f>PI() * (B9 / 2)^2</f>
        <v/>
      </c>
      <c r="C16" t="inlineStr">
        <is>
          <t>m²</t>
        </is>
      </c>
    </row>
    <row r="17">
      <c r="A17" t="inlineStr">
        <is>
          <t>Mean Nozzle Velocity (v)</t>
        </is>
      </c>
      <c r="B17" s="5">
        <f>B15 / B16</f>
        <v/>
      </c>
      <c r="C17" t="inlineStr">
        <is>
          <t>m/s</t>
        </is>
      </c>
    </row>
    <row r="18">
      <c r="A18" t="inlineStr">
        <is>
          <t>Reynolds Number (Re)</t>
        </is>
      </c>
      <c r="B18" s="5">
        <f>(B6 * B17 * B9) / B5</f>
        <v/>
      </c>
      <c r="C18" t="inlineStr">
        <is>
          <t>dimensionless</t>
        </is>
      </c>
    </row>
    <row r="19">
      <c r="A19" t="inlineStr">
        <is>
          <t>Nozzle Pressure Drop (dp_nozzle)</t>
        </is>
      </c>
      <c r="B19" s="5">
        <f>(8 * B5 * B10 * B15) / (PI() * (B9 / 2)^4)</f>
        <v/>
      </c>
      <c r="C19" t="inlineStr">
        <is>
          <t>Pa</t>
        </is>
      </c>
    </row>
    <row r="20">
      <c r="A20" t="inlineStr">
        <is>
          <t>Total Pressure Drop (dp_total)</t>
        </is>
      </c>
      <c r="B20" s="5">
        <f>B19 + B12</f>
        <v/>
      </c>
      <c r="C20" t="inlineStr">
        <is>
          <t>Pa</t>
        </is>
      </c>
    </row>
    <row r="21">
      <c r="A21" t="inlineStr">
        <is>
          <t>Piston Area (A_piston)</t>
        </is>
      </c>
      <c r="B21" s="5">
        <f>PI() * (B11 / 2)^2</f>
        <v/>
      </c>
      <c r="C21" t="inlineStr">
        <is>
          <t>m²</t>
        </is>
      </c>
    </row>
    <row r="22">
      <c r="A22" t="inlineStr">
        <is>
          <t>Required Piston Force (F_piston)</t>
        </is>
      </c>
      <c r="B22" s="5">
        <f>B20 * B21</f>
        <v/>
      </c>
      <c r="C22" t="inlineStr">
        <is>
          <t>N</t>
        </is>
      </c>
    </row>
    <row r="25">
      <c r="A25"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6"/>
    <row r="27"/>
    <row r="28"/>
    <row r="2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5:C29"/>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2026-08-31T14:18:27Z</dcterms:created>
  <dcterms:modified xmlns:dcterms="http://purl.org/dc/terms/" xmlns:xsi="http://www.w3.org/2001/XMLSchema-instance" xsi:type="dcterms:W3CDTF">2026-08-31T14:18:27Z</dcterms:modified>
</cp:coreProperties>
</file>