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Drag Coefficient Calculation for Immersed Particles</t>
        </is>
      </c>
    </row>
    <row r="4">
      <c r="A4" s="3" t="inlineStr">
        <is>
          <t>1. INPUT PARAMETERS</t>
        </is>
      </c>
    </row>
    <row r="5">
      <c r="A5" t="inlineStr">
        <is>
          <t>Particle Diameter (mm) (d_mm)</t>
        </is>
      </c>
      <c r="B5" s="4" t="n">
        <v>2</v>
      </c>
      <c r="C5" t="inlineStr">
        <is>
          <t>mm</t>
        </is>
      </c>
    </row>
    <row r="6">
      <c r="A6" t="inlineStr">
        <is>
          <t>Particle Density (rho_p)</t>
        </is>
      </c>
      <c r="B6" s="4" t="n">
        <v>1200</v>
      </c>
      <c r="C6" t="inlineStr">
        <is>
          <t>kg/m^3</t>
        </is>
      </c>
    </row>
    <row r="7">
      <c r="A7" t="inlineStr">
        <is>
          <t>Fluid Density (rho_f)</t>
        </is>
      </c>
      <c r="B7" s="4" t="n">
        <v>1.184</v>
      </c>
      <c r="C7" t="inlineStr">
        <is>
          <t>kg/m^3</t>
        </is>
      </c>
    </row>
    <row r="8">
      <c r="A8" t="inlineStr">
        <is>
          <t>Dynamic Viscosity (mu)</t>
        </is>
      </c>
      <c r="B8" s="4" t="n">
        <v>0.0181</v>
      </c>
      <c r="C8" t="inlineStr">
        <is>
          <t>Pa*s</t>
        </is>
      </c>
    </row>
    <row r="9">
      <c r="A9" t="inlineStr">
        <is>
          <t>Particle Velocity (v)</t>
        </is>
      </c>
      <c r="B9" s="4" t="n">
        <v>0.144</v>
      </c>
      <c r="C9" t="inlineStr">
        <is>
          <t>m/s</t>
        </is>
      </c>
    </row>
    <row r="10">
      <c r="A10" t="inlineStr">
        <is>
          <t>Gravitational Acceleration (g)</t>
        </is>
      </c>
      <c r="B10" s="4" t="n">
        <v>9.81</v>
      </c>
      <c r="C10" t="inlineStr">
        <is>
          <t>m/s^2</t>
        </is>
      </c>
    </row>
    <row r="12">
      <c r="A12" s="3" t="inlineStr">
        <is>
          <t>2. ENGINEERING OUTPUT</t>
        </is>
      </c>
    </row>
    <row r="13">
      <c r="A13" t="inlineStr">
        <is>
          <t>Particle Diameter (m) (d)</t>
        </is>
      </c>
      <c r="B13" s="5">
        <f>B5 * 0.001</f>
        <v/>
      </c>
      <c r="C13" t="inlineStr">
        <is>
          <t>m</t>
        </is>
      </c>
    </row>
    <row r="14">
      <c r="A14" t="inlineStr">
        <is>
          <t>Projected Area (A)</t>
        </is>
      </c>
      <c r="B14" s="5">
        <f>(PI() * (B13^2)) / 4</f>
        <v/>
      </c>
      <c r="C14" t="inlineStr">
        <is>
          <t>m^2</t>
        </is>
      </c>
    </row>
    <row r="15">
      <c r="A15" t="inlineStr">
        <is>
          <t>Particle Volume (V)</t>
        </is>
      </c>
      <c r="B15" s="5">
        <f>(PI() * (B13^3)) / 6</f>
        <v/>
      </c>
      <c r="C15" t="inlineStr">
        <is>
          <t>m^3</t>
        </is>
      </c>
    </row>
    <row r="16">
      <c r="A16" t="inlineStr">
        <is>
          <t>Particle Weight (W)</t>
        </is>
      </c>
      <c r="B16" s="5">
        <f>B6 * B15 * B10</f>
        <v/>
      </c>
      <c r="C16" t="inlineStr">
        <is>
          <t>N</t>
        </is>
      </c>
    </row>
    <row r="17">
      <c r="A17" t="inlineStr">
        <is>
          <t>Reynolds Number (Re)</t>
        </is>
      </c>
      <c r="B17" s="5">
        <f>(B7 * B9 * B13) / B8</f>
        <v/>
      </c>
      <c r="C17" t="inlineStr">
        <is>
          <t>dimensionless</t>
        </is>
      </c>
    </row>
    <row r="18">
      <c r="A18" t="inlineStr">
        <is>
          <t>Drag Coefficient (Cd)</t>
        </is>
      </c>
      <c r="B18" s="5">
        <f>(24 / B17) * (1 + 0.15 * (B17^0.687))</f>
        <v/>
      </c>
      <c r="C18" t="inlineStr">
        <is>
          <t>dimensionless</t>
        </is>
      </c>
    </row>
    <row r="19">
      <c r="A19" t="inlineStr">
        <is>
          <t>Drag Force (Fd)</t>
        </is>
      </c>
      <c r="B19" s="5">
        <f>0.5 * B7 * (B9^2) * B18 * B14</f>
        <v/>
      </c>
      <c r="C19" t="inlineStr">
        <is>
          <t>N</t>
        </is>
      </c>
    </row>
    <row r="22">
      <c r="A22"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3"/>
    <row r="24"/>
    <row r="25"/>
    <row r="26"/>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2:C26"/>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2026-03-23T13:34:39Z</dcterms:created>
  <dcterms:modified xmlns:dcterms="http://purl.org/dc/terms/" xmlns:xsi="http://www.w3.org/2001/XMLSchema-instance" xsi:type="dcterms:W3CDTF">2026-03-23T13:34:39Z</dcterms:modified>
</cp:coreProperties>
</file>