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Disc Mill Gap Setting</t>
        </is>
      </c>
    </row>
    <row r="4">
      <c r="A4" s="3" t="inlineStr">
        <is>
          <t>1. INPUT PARAMETERS</t>
        </is>
      </c>
    </row>
    <row r="5">
      <c r="A5" t="inlineStr">
        <is>
          <t>Mass Flow Rate (m_dot)</t>
        </is>
      </c>
      <c r="B5" s="4" t="n">
        <v>5</v>
      </c>
      <c r="C5" t="inlineStr">
        <is>
          <t>t/h</t>
        </is>
      </c>
    </row>
    <row r="6">
      <c r="A6" t="inlineStr">
        <is>
          <t>Feed 80% Passing Size (F80)</t>
        </is>
      </c>
      <c r="B6" s="4" t="n">
        <v>800</v>
      </c>
      <c r="C6" t="inlineStr">
        <is>
          <t>µm</t>
        </is>
      </c>
    </row>
    <row r="7">
      <c r="A7" t="inlineStr">
        <is>
          <t>Product 80% Passing Size (P80)</t>
        </is>
      </c>
      <c r="B7" s="4" t="n">
        <v>200</v>
      </c>
      <c r="C7" t="inlineStr">
        <is>
          <t>µm</t>
        </is>
      </c>
    </row>
    <row r="8">
      <c r="A8" t="inlineStr">
        <is>
          <t>Bond Work Index (Wi)</t>
        </is>
      </c>
      <c r="B8" s="4" t="n">
        <v>12</v>
      </c>
      <c r="C8" t="inlineStr">
        <is>
          <t>kWh/t</t>
        </is>
      </c>
    </row>
    <row r="9">
      <c r="A9" t="inlineStr">
        <is>
          <t>Mechanical Efficiency (eta)</t>
        </is>
      </c>
      <c r="B9" s="4" t="n">
        <v>0.45</v>
      </c>
      <c r="C9" t="inlineStr">
        <is>
          <t>decimal</t>
        </is>
      </c>
    </row>
    <row r="10">
      <c r="A10" t="inlineStr">
        <is>
          <t>Motor Rating (P_motor)</t>
        </is>
      </c>
      <c r="B10" s="4" t="n">
        <v>0.8</v>
      </c>
      <c r="C10" t="inlineStr">
        <is>
          <t>kW</t>
        </is>
      </c>
    </row>
    <row r="11">
      <c r="A11" t="inlineStr">
        <is>
          <t>Wear Allowance (delta_w)</t>
        </is>
      </c>
      <c r="B11" s="4" t="n">
        <v>0.02</v>
      </c>
      <c r="C11" t="inlineStr">
        <is>
          <t>mm</t>
        </is>
      </c>
    </row>
    <row r="13">
      <c r="A13" s="3" t="inlineStr">
        <is>
          <t>2. ENGINEERING OUTPUT</t>
        </is>
      </c>
    </row>
    <row r="14">
      <c r="A14" t="inlineStr">
        <is>
          <t>Bond Specific Energy (EB)</t>
        </is>
      </c>
      <c r="B14" s="5">
        <f>10 * B8 * (1 / SQRT(B7) - 1 / SQRT(B6))</f>
        <v/>
      </c>
      <c r="C14" t="inlineStr">
        <is>
          <t>kWh/t</t>
        </is>
      </c>
    </row>
    <row r="15">
      <c r="A15" t="inlineStr">
        <is>
          <t>Shaft Energy per Tonne (E_shaft)</t>
        </is>
      </c>
      <c r="B15" s="5">
        <f>B14 / B9</f>
        <v/>
      </c>
      <c r="C15" t="inlineStr">
        <is>
          <t>kWh/t</t>
        </is>
      </c>
    </row>
    <row r="16">
      <c r="A16" t="inlineStr">
        <is>
          <t>Required Motor Power (P_req)</t>
        </is>
      </c>
      <c r="B16" s="5">
        <f>B5 * B15</f>
        <v/>
      </c>
      <c r="C16" t="inlineStr">
        <is>
          <t>kW</t>
        </is>
      </c>
    </row>
    <row r="17">
      <c r="A17" t="inlineStr">
        <is>
          <t>Available Specific Energy (E_avail)</t>
        </is>
      </c>
      <c r="B17" s="5">
        <f>B10 / B5</f>
        <v/>
      </c>
      <c r="C17" t="inlineStr">
        <is>
          <t>kWh/t</t>
        </is>
      </c>
    </row>
    <row r="18">
      <c r="A18" t="inlineStr">
        <is>
          <t>Effective Work Index (Wi_eff)</t>
        </is>
      </c>
      <c r="B18" s="5">
        <f>(B17 * B9) / (10 * (1 / SQRT(B7) - 1 / SQRT(B6)))</f>
        <v/>
      </c>
      <c r="C18" t="inlineStr">
        <is>
          <t>kWh/t</t>
        </is>
      </c>
    </row>
    <row r="19">
      <c r="A19" t="inlineStr">
        <is>
          <t>Required Disc Gap (G_req)</t>
        </is>
      </c>
      <c r="B19" s="5">
        <f>0.05 * (B8 / B18)</f>
        <v/>
      </c>
      <c r="C19" t="inlineStr">
        <is>
          <t>mm</t>
        </is>
      </c>
    </row>
    <row r="20">
      <c r="A20" t="inlineStr">
        <is>
          <t>Adjusted Disc Gap (G_adj)</t>
        </is>
      </c>
      <c r="B20" s="5">
        <f>MAX(B19 - B11, 0)</f>
        <v/>
      </c>
      <c r="C20" t="inlineStr">
        <is>
          <t>mm</t>
        </is>
      </c>
    </row>
    <row r="23">
      <c r="A2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2026-03-23T13:29:38Z</dcterms:created>
  <dcterms:modified xmlns:dcterms="http://purl.org/dc/terms/" xmlns:xsi="http://www.w3.org/2001/XMLSchema-instance" xsi:type="dcterms:W3CDTF">2026-03-23T13:29:38Z</dcterms:modified>
</cp:coreProperties>
</file>