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Cost per Ton of Size Reduction</t>
        </is>
      </c>
    </row>
    <row r="4">
      <c r="A4" s="3" t="inlineStr">
        <is>
          <t>1. INPUT PARAMETERS</t>
        </is>
      </c>
    </row>
    <row r="5">
      <c r="A5" t="inlineStr">
        <is>
          <t>Energy Price (P_energy)</t>
        </is>
      </c>
      <c r="B5" s="4" t="n">
        <v>0.1</v>
      </c>
      <c r="C5" t="inlineStr">
        <is>
          <t>$/kWh</t>
        </is>
      </c>
    </row>
    <row r="6">
      <c r="A6" t="inlineStr">
        <is>
          <t>Equipment Lifespan (L)</t>
        </is>
      </c>
      <c r="B6" s="4" t="n">
        <v>10</v>
      </c>
      <c r="C6" t="inlineStr">
        <is>
          <t>a</t>
        </is>
      </c>
    </row>
    <row r="7">
      <c r="A7" t="inlineStr">
        <is>
          <t>Nominal Throughput (M_dot)</t>
        </is>
      </c>
      <c r="B7" s="4" t="n">
        <v>365000</v>
      </c>
      <c r="C7" t="inlineStr">
        <is>
          <t>t/a</t>
        </is>
      </c>
    </row>
    <row r="8">
      <c r="A8" t="inlineStr">
        <is>
          <t>Disc Mill Specific Energy Consumption (E_spec_D)</t>
        </is>
      </c>
      <c r="B8" s="4" t="n">
        <v>100</v>
      </c>
      <c r="C8" t="inlineStr">
        <is>
          <t>kWh/t</t>
        </is>
      </c>
    </row>
    <row r="9">
      <c r="A9" t="inlineStr">
        <is>
          <t>Disc Mill Maintenance Cost (C_maint_D)</t>
        </is>
      </c>
      <c r="B9" s="4" t="n">
        <v>5000</v>
      </c>
      <c r="C9" t="inlineStr">
        <is>
          <t>$/a</t>
        </is>
      </c>
    </row>
    <row r="10">
      <c r="A10" t="inlineStr">
        <is>
          <t>Disc Mill Wear Parts Cost (C_wear_D)</t>
        </is>
      </c>
      <c r="B10" s="4" t="n">
        <v>3000</v>
      </c>
      <c r="C10" t="inlineStr">
        <is>
          <t>$/a</t>
        </is>
      </c>
    </row>
    <row r="11">
      <c r="A11" t="inlineStr">
        <is>
          <t>Disc Mill Labor Rate (R_labor_D)</t>
        </is>
      </c>
      <c r="B11" s="4" t="n">
        <v>20</v>
      </c>
      <c r="C11" t="inlineStr">
        <is>
          <t>$/h</t>
        </is>
      </c>
    </row>
    <row r="12">
      <c r="A12" t="inlineStr">
        <is>
          <t>Disc Mill Labor Hours (H_labor_D)</t>
        </is>
      </c>
      <c r="B12" s="4" t="n">
        <v>2000</v>
      </c>
      <c r="C12" t="inlineStr">
        <is>
          <t>h/a</t>
        </is>
      </c>
    </row>
    <row r="13">
      <c r="A13" t="inlineStr">
        <is>
          <t>Disc Mill Initial Capital Cost (I_cap_D)</t>
        </is>
      </c>
      <c r="B13" s="4" t="n">
        <v>100000</v>
      </c>
      <c r="C13" t="inlineStr">
        <is>
          <t>$</t>
        </is>
      </c>
    </row>
    <row r="14">
      <c r="A14" t="inlineStr">
        <is>
          <t>Ball Mill Specific Energy Consumption (E_spec_B)</t>
        </is>
      </c>
      <c r="B14" s="4" t="n">
        <v>150</v>
      </c>
      <c r="C14" t="inlineStr">
        <is>
          <t>kWh/t</t>
        </is>
      </c>
    </row>
    <row r="15">
      <c r="A15" t="inlineStr">
        <is>
          <t>Ball Mill Maintenance Cost (C_maint_B)</t>
        </is>
      </c>
      <c r="B15" s="4" t="n">
        <v>8000</v>
      </c>
      <c r="C15" t="inlineStr">
        <is>
          <t>$/a</t>
        </is>
      </c>
    </row>
    <row r="16">
      <c r="A16" t="inlineStr">
        <is>
          <t>Ball Mill Wear Parts Cost (C_wear_B)</t>
        </is>
      </c>
      <c r="B16" s="4" t="n">
        <v>6000</v>
      </c>
      <c r="C16" t="inlineStr">
        <is>
          <t>$/a</t>
        </is>
      </c>
    </row>
    <row r="17">
      <c r="A17" t="inlineStr">
        <is>
          <t>Ball Mill Labor Rate (R_labor_B)</t>
        </is>
      </c>
      <c r="B17" s="4" t="n">
        <v>25</v>
      </c>
      <c r="C17" t="inlineStr">
        <is>
          <t>$/h</t>
        </is>
      </c>
    </row>
    <row r="18">
      <c r="A18" t="inlineStr">
        <is>
          <t>Ball Mill Labor Hours (H_labor_B)</t>
        </is>
      </c>
      <c r="B18" s="4" t="n">
        <v>2500</v>
      </c>
      <c r="C18" t="inlineStr">
        <is>
          <t>h/a</t>
        </is>
      </c>
    </row>
    <row r="19">
      <c r="A19" t="inlineStr">
        <is>
          <t>Ball Mill Initial Capital Cost (I_cap_B)</t>
        </is>
      </c>
      <c r="B19" s="4" t="n">
        <v>150000</v>
      </c>
      <c r="C19" t="inlineStr">
        <is>
          <t>$</t>
        </is>
      </c>
    </row>
    <row r="21">
      <c r="A21" s="3" t="inlineStr">
        <is>
          <t>2. ENGINEERING OUTPUT</t>
        </is>
      </c>
    </row>
    <row r="22">
      <c r="A22" t="inlineStr">
        <is>
          <t>Disc Mill Annual Energy Cost (C_energy_D)</t>
        </is>
      </c>
      <c r="B22" s="5">
        <f>B8 * B5 * B7</f>
        <v/>
      </c>
      <c r="C22" t="inlineStr">
        <is>
          <t>$/a</t>
        </is>
      </c>
    </row>
    <row r="23">
      <c r="A23" t="inlineStr">
        <is>
          <t>Disc Mill Annual Labor Cost (C_labor_D)</t>
        </is>
      </c>
      <c r="B23" s="5">
        <f>B11 * B12</f>
        <v/>
      </c>
      <c r="C23" t="inlineStr">
        <is>
          <t>$/a</t>
        </is>
      </c>
    </row>
    <row r="24">
      <c r="A24" t="inlineStr">
        <is>
          <t>Disc Mill Annual Depreciation (C_dep_D)</t>
        </is>
      </c>
      <c r="B24" s="5">
        <f>B13 / B6</f>
        <v/>
      </c>
      <c r="C24" t="inlineStr">
        <is>
          <t>$/a</t>
        </is>
      </c>
    </row>
    <row r="25">
      <c r="A25" t="inlineStr">
        <is>
          <t>Disc Mill Total Annual Cost (C_annual_D)</t>
        </is>
      </c>
      <c r="B25" s="5">
        <f>B22 + B23 + B24 + B9 + B10</f>
        <v/>
      </c>
      <c r="C25" t="inlineStr">
        <is>
          <t>$/a</t>
        </is>
      </c>
    </row>
    <row r="26">
      <c r="A26" t="inlineStr">
        <is>
          <t>Disc Mill Cost per Ton (Cost_ton_D)</t>
        </is>
      </c>
      <c r="B26" s="5">
        <f>B25 / B7</f>
        <v/>
      </c>
      <c r="C26" t="inlineStr">
        <is>
          <t>$/t</t>
        </is>
      </c>
    </row>
    <row r="27">
      <c r="A27" t="inlineStr">
        <is>
          <t>Ball Mill Annual Energy Cost (C_energy_B)</t>
        </is>
      </c>
      <c r="B27" s="5">
        <f>B14 * B5 * B7</f>
        <v/>
      </c>
      <c r="C27" t="inlineStr">
        <is>
          <t>$/a</t>
        </is>
      </c>
    </row>
    <row r="28">
      <c r="A28" t="inlineStr">
        <is>
          <t>Ball Mill Annual Labor Cost (C_labor_B)</t>
        </is>
      </c>
      <c r="B28" s="5">
        <f>B17 * B18</f>
        <v/>
      </c>
      <c r="C28" t="inlineStr">
        <is>
          <t>$/a</t>
        </is>
      </c>
    </row>
    <row r="29">
      <c r="A29" t="inlineStr">
        <is>
          <t>Ball Mill Annual Depreciation (C_dep_B)</t>
        </is>
      </c>
      <c r="B29" s="5">
        <f>B19 / B6</f>
        <v/>
      </c>
      <c r="C29" t="inlineStr">
        <is>
          <t>$/a</t>
        </is>
      </c>
    </row>
    <row r="30">
      <c r="A30" t="inlineStr">
        <is>
          <t>Ball Mill Total Annual Cost (C_annual_B)</t>
        </is>
      </c>
      <c r="B30" s="5">
        <f>B27 + B28 + B29 + B15 + B16</f>
        <v/>
      </c>
      <c r="C30" t="inlineStr">
        <is>
          <t>$/a</t>
        </is>
      </c>
    </row>
    <row r="31">
      <c r="A31" t="inlineStr">
        <is>
          <t>Ball Mill Cost per Ton (Cost_ton_B)</t>
        </is>
      </c>
      <c r="B31" s="5">
        <f>B30 / B7</f>
        <v/>
      </c>
      <c r="C31" t="inlineStr">
        <is>
          <t>$/t</t>
        </is>
      </c>
    </row>
    <row r="32">
      <c r="A32" t="inlineStr">
        <is>
          <t>Percentage Cost Advantage (Pct_Diff)</t>
        </is>
      </c>
      <c r="B32" s="5">
        <f>(B31 - B26) / B31 * 100</f>
        <v/>
      </c>
      <c r="C32" t="inlineStr">
        <is>
          <t>%</t>
        </is>
      </c>
    </row>
    <row r="35">
      <c r="A3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6"/>
    <row r="37"/>
    <row r="38"/>
    <row r="3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35:C3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2026-03-23T12:46:53Z</dcterms:created>
  <dcterms:modified xmlns:dcterms="http://purl.org/dc/terms/" xmlns:xsi="http://www.w3.org/2001/XMLSchema-instance" xsi:type="dcterms:W3CDTF">2026-03-23T12:46:53Z</dcterms:modified>
</cp:coreProperties>
</file>