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Arrhenius Shelf Life Prediction Model</t>
        </is>
      </c>
    </row>
    <row r="4">
      <c r="A4" s="3" t="inlineStr">
        <is>
          <t>1. INPUT PARAMETERS</t>
        </is>
      </c>
    </row>
    <row r="5">
      <c r="A5" t="inlineStr">
        <is>
          <t>Initial Concentration (C0)</t>
        </is>
      </c>
      <c r="B5" s="4" t="n">
        <v>100</v>
      </c>
      <c r="C5" t="inlineStr">
        <is>
          <t>mg/100g</t>
        </is>
      </c>
    </row>
    <row r="6">
      <c r="A6" t="inlineStr">
        <is>
          <t>Endpoint Concentration (Cend)</t>
        </is>
      </c>
      <c r="B6" s="4" t="n">
        <v>50</v>
      </c>
      <c r="C6" t="inlineStr">
        <is>
          <t>mg/100g</t>
        </is>
      </c>
    </row>
    <row r="7">
      <c r="A7" t="inlineStr">
        <is>
          <t>Reference Temperature (T1)</t>
        </is>
      </c>
      <c r="B7" s="4" t="n">
        <v>4</v>
      </c>
      <c r="C7" t="inlineStr">
        <is>
          <t>Celsius</t>
        </is>
      </c>
    </row>
    <row r="8">
      <c r="A8" t="inlineStr">
        <is>
          <t>Rate Constant at Reference (k1)</t>
        </is>
      </c>
      <c r="B8" s="4" t="n">
        <v>0.02</v>
      </c>
      <c r="C8" t="inlineStr">
        <is>
          <t>day^-1</t>
        </is>
      </c>
    </row>
    <row r="9">
      <c r="A9" t="inlineStr">
        <is>
          <t>Activation Energy (Ea)</t>
        </is>
      </c>
      <c r="B9" s="4" t="n">
        <v>50000</v>
      </c>
      <c r="C9" t="inlineStr">
        <is>
          <t>J/mol</t>
        </is>
      </c>
    </row>
    <row r="10">
      <c r="A10" t="inlineStr">
        <is>
          <t>Gas Constant (R)</t>
        </is>
      </c>
      <c r="B10" s="4" t="n">
        <v>8.314</v>
      </c>
      <c r="C10" t="inlineStr">
        <is>
          <t>J/(mol*K)</t>
        </is>
      </c>
    </row>
    <row r="11">
      <c r="A11" t="inlineStr">
        <is>
          <t>Target Temperature (Ta)</t>
        </is>
      </c>
      <c r="B11" s="4" t="n">
        <v>8</v>
      </c>
      <c r="C11" t="inlineStr">
        <is>
          <t>Celsius</t>
        </is>
      </c>
    </row>
    <row r="13">
      <c r="A13" s="3" t="inlineStr">
        <is>
          <t>2. ENGINEERING OUTPUT</t>
        </is>
      </c>
    </row>
    <row r="14">
      <c r="A14" t="inlineStr">
        <is>
          <t>Log Concentration Ratio (LnRatio)</t>
        </is>
      </c>
      <c r="B14" s="5">
        <f>LN(B5 / B6)</f>
        <v/>
      </c>
      <c r="C14" t="inlineStr">
        <is>
          <t>dimensionless</t>
        </is>
      </c>
    </row>
    <row r="15">
      <c r="A15" t="inlineStr">
        <is>
          <t>Target Temperature Kelvin (Tk)</t>
        </is>
      </c>
      <c r="B15" s="5">
        <f>B11 + 273.15</f>
        <v/>
      </c>
      <c r="C15" t="inlineStr">
        <is>
          <t>Kelvin</t>
        </is>
      </c>
    </row>
    <row r="16">
      <c r="A16" t="inlineStr">
        <is>
          <t>Reference Temperature Kelvin (T1k)</t>
        </is>
      </c>
      <c r="B16" s="5">
        <f>B7 + 273.15</f>
        <v/>
      </c>
      <c r="C16" t="inlineStr">
        <is>
          <t>Kelvin</t>
        </is>
      </c>
    </row>
    <row r="17">
      <c r="A17" t="inlineStr">
        <is>
          <t>Target Rate Constant (ka)</t>
        </is>
      </c>
      <c r="B17" s="5">
        <f>B8 * EXP((B9 / B10) * ((1 / B16) - (1 / B15)))</f>
        <v/>
      </c>
      <c r="C17" t="inlineStr">
        <is>
          <t>day^-1</t>
        </is>
      </c>
    </row>
    <row r="18">
      <c r="A18" t="inlineStr">
        <is>
          <t>Shelf Life (tshelf)</t>
        </is>
      </c>
      <c r="B18" s="5">
        <f>B14 / B17</f>
        <v/>
      </c>
      <c r="C18" t="inlineStr">
        <is>
          <t>days</t>
        </is>
      </c>
    </row>
    <row r="21">
      <c r="A21" s="6" t="inlineStr">
        <is>
          <t>LEGAL DISCLAIMER &amp; LIMITATION OF LIABILITY:
This offline tool is provided for educational and preliminary estimation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22"/>
    <row r="23"/>
    <row r="24"/>
    <row r="25"/>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21:C25"/>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2026-06-13T12:06:03Z</dcterms:created>
  <dcterms:modified xmlns:dcterms="http://purl.org/dc/terms/" xmlns:xsi="http://www.w3.org/2001/XMLSchema-instance" xsi:type="dcterms:W3CDTF">2026-06-13T12:06:03Z</dcterms:modified>
</cp:coreProperties>
</file>